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20" i="1"/>
  <c r="G21" i="1"/>
  <c r="G19" i="1"/>
  <c r="G22" i="1"/>
  <c r="G23" i="1"/>
  <c r="G24" i="1"/>
  <c r="G26" i="1"/>
  <c r="G25" i="1"/>
  <c r="G27" i="1"/>
  <c r="G28" i="1"/>
  <c r="G29" i="1"/>
  <c r="G30" i="1"/>
  <c r="G31" i="1"/>
  <c r="G32" i="1"/>
  <c r="G33" i="1"/>
  <c r="G34" i="1"/>
  <c r="G35" i="1"/>
  <c r="G36" i="1"/>
  <c r="G37" i="1"/>
  <c r="G15" i="1"/>
  <c r="F15" i="1"/>
  <c r="F27" i="1"/>
  <c r="F17" i="1"/>
  <c r="F18" i="1"/>
  <c r="F22" i="1"/>
  <c r="F16" i="1"/>
  <c r="F33" i="1"/>
  <c r="F35" i="1"/>
  <c r="F28" i="1"/>
  <c r="F23" i="1"/>
  <c r="F30" i="1"/>
  <c r="F24" i="1"/>
  <c r="F20" i="1"/>
  <c r="F26" i="1"/>
  <c r="F21" i="1"/>
  <c r="F31" i="1"/>
  <c r="F25" i="1"/>
  <c r="F36" i="1"/>
  <c r="F37" i="1"/>
  <c r="F34" i="1"/>
  <c r="F32" i="1"/>
  <c r="F19" i="1"/>
  <c r="F29" i="1" l="1"/>
</calcChain>
</file>

<file path=xl/sharedStrings.xml><?xml version="1.0" encoding="utf-8"?>
<sst xmlns="http://schemas.openxmlformats.org/spreadsheetml/2006/main" count="144" uniqueCount="37">
  <si>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</si>
  <si>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</si>
  <si>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</si>
  <si>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</si>
  <si>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</si>
  <si>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</si>
  <si>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</si>
  <si>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Источник финансирования</t>
  </si>
  <si>
    <t>за счет средств федерального бюжета</t>
  </si>
  <si>
    <t>Вид мест:</t>
  </si>
  <si>
    <t>основные бюджетные места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</si>
  <si>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</si>
  <si>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</si>
  <si>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</si>
  <si>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</si>
  <si>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</si>
  <si>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</si>
  <si>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</si>
  <si>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</si>
  <si>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</si>
  <si>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</si>
  <si>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</si>
  <si>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Наличие согласия на зачисление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</si>
  <si>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</si>
  <si>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</si>
  <si>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в рамках КЦП (да/нет)</t>
  </si>
  <si>
    <t>Информация о рассмотрении заявления (на рассмотрении/участвует в конкурсе)</t>
  </si>
  <si>
    <t>ВИ</t>
  </si>
  <si>
    <t>да</t>
  </si>
  <si>
    <t>Подлинник</t>
  </si>
  <si>
    <t>На рассмотрении</t>
  </si>
  <si>
    <t>Копия</t>
  </si>
  <si>
    <t>нет</t>
  </si>
  <si>
    <t>Данные из ЕПГУ</t>
  </si>
  <si>
    <t>Итого количество поданных заявлений - 51</t>
  </si>
  <si>
    <t>Итого количество поданных заявлений - 23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</si>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</sst>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3" borderId="0" xfId="0" applyFont="1" applyFill="1" applyBorder="1"/>
    <xf numFmtId="1" fontId="8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79"/>
  <sheetViews>
    <sheetView tabSelected="1" topLeftCell="A7" workbookViewId="0">
      <selection activeCell="N33" sqref="N33"/>
    </sheetView>
  </sheetViews>
  <sheetFormatPr defaultColWidth="12.625" defaultRowHeight="15" customHeight="1"/>
  <cols>
    <col min="1" max="1" width="7.625" customWidth="1"/>
    <col min="2" max="2" width="35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2:14">
      <c r="B10" s="2" t="s">
        <v>11</v>
      </c>
      <c r="C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2:14">
      <c r="B12" s="4" t="s">
        <v>13</v>
      </c>
    </row>
    <row r="13" spans="2:14" ht="3" customHeight="1"/>
    <row r="14" spans="2:14" ht="84" customHeight="1">
      <c r="B14" s="5" t="s">
        <v>14</v>
      </c>
      <c r="C14" s="6" t="s">
        <v>15</v>
      </c>
      <c r="D14" s="6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5" t="s">
        <v>25</v>
      </c>
      <c r="N14" s="5" t="s">
        <v>26</v>
      </c>
    </row>
    <row r="15" spans="2:14" ht="14.25">
      <c r="B15" s="8">
        <v>1</v>
      </c>
      <c r="C15" s="9">
        <v>1239151</v>
      </c>
      <c r="D15" s="10">
        <v>0</v>
      </c>
      <c r="E15" s="11" t="s">
        <v>27</v>
      </c>
      <c r="F15" s="11">
        <f t="shared" ref="F15:F37" si="0">SUM(D15+H15+I15)</f>
        <v>190</v>
      </c>
      <c r="G15" s="11">
        <f t="shared" ref="G15:G37" si="1">SUM(H15+I15)</f>
        <v>190</v>
      </c>
      <c r="H15" s="11">
        <v>95</v>
      </c>
      <c r="I15" s="11">
        <v>95</v>
      </c>
      <c r="J15" s="11" t="s">
        <v>28</v>
      </c>
      <c r="K15" s="11">
        <v>1</v>
      </c>
      <c r="L15" s="12" t="s">
        <v>29</v>
      </c>
      <c r="M15" s="12" t="s">
        <v>28</v>
      </c>
      <c r="N15" s="12" t="s">
        <v>36</v>
      </c>
    </row>
    <row r="16" spans="2:14" ht="14.25">
      <c r="B16" s="8">
        <v>2</v>
      </c>
      <c r="C16" s="9">
        <v>1720713</v>
      </c>
      <c r="D16" s="9">
        <v>10</v>
      </c>
      <c r="E16" s="11" t="s">
        <v>27</v>
      </c>
      <c r="F16" s="11">
        <f t="shared" si="0"/>
        <v>185</v>
      </c>
      <c r="G16" s="11">
        <f t="shared" si="1"/>
        <v>175</v>
      </c>
      <c r="H16" s="11">
        <v>85</v>
      </c>
      <c r="I16" s="11">
        <v>90</v>
      </c>
      <c r="J16" s="11" t="s">
        <v>28</v>
      </c>
      <c r="K16" s="11">
        <v>1</v>
      </c>
      <c r="L16" s="12" t="s">
        <v>29</v>
      </c>
      <c r="M16" s="12" t="s">
        <v>28</v>
      </c>
      <c r="N16" s="12" t="s">
        <v>36</v>
      </c>
    </row>
    <row r="17" spans="2:14" ht="14.25">
      <c r="B17" s="8">
        <v>3</v>
      </c>
      <c r="C17" s="9">
        <v>1687922</v>
      </c>
      <c r="D17" s="10">
        <v>0</v>
      </c>
      <c r="E17" s="11" t="s">
        <v>27</v>
      </c>
      <c r="F17" s="11">
        <f t="shared" si="0"/>
        <v>175</v>
      </c>
      <c r="G17" s="11">
        <f t="shared" si="1"/>
        <v>175</v>
      </c>
      <c r="H17" s="11">
        <v>95</v>
      </c>
      <c r="I17" s="11">
        <v>80</v>
      </c>
      <c r="J17" s="11" t="s">
        <v>28</v>
      </c>
      <c r="K17" s="11">
        <v>1</v>
      </c>
      <c r="L17" s="12" t="s">
        <v>29</v>
      </c>
      <c r="M17" s="12" t="s">
        <v>28</v>
      </c>
      <c r="N17" s="12" t="s">
        <v>36</v>
      </c>
    </row>
    <row r="18" spans="2:14" ht="14.25">
      <c r="B18" s="8">
        <v>4</v>
      </c>
      <c r="C18" s="9">
        <v>1715035</v>
      </c>
      <c r="D18" s="9">
        <v>5</v>
      </c>
      <c r="E18" s="11" t="s">
        <v>27</v>
      </c>
      <c r="F18" s="11">
        <f t="shared" si="0"/>
        <v>175</v>
      </c>
      <c r="G18" s="11">
        <f t="shared" si="1"/>
        <v>170</v>
      </c>
      <c r="H18" s="11">
        <v>90</v>
      </c>
      <c r="I18" s="11">
        <v>80</v>
      </c>
      <c r="J18" s="11" t="s">
        <v>28</v>
      </c>
      <c r="K18" s="11">
        <v>1</v>
      </c>
      <c r="L18" s="12" t="s">
        <v>31</v>
      </c>
      <c r="M18" s="12" t="s">
        <v>28</v>
      </c>
      <c r="N18" s="12" t="s">
        <v>36</v>
      </c>
    </row>
    <row r="19" spans="2:14" ht="14.25">
      <c r="B19" s="8">
        <v>7</v>
      </c>
      <c r="C19" s="9">
        <v>2563757</v>
      </c>
      <c r="D19" s="9">
        <v>5</v>
      </c>
      <c r="E19" s="11" t="s">
        <v>27</v>
      </c>
      <c r="F19" s="11">
        <f t="shared" si="0"/>
        <v>175</v>
      </c>
      <c r="G19" s="11">
        <f t="shared" si="1"/>
        <v>170</v>
      </c>
      <c r="H19" s="11">
        <v>90</v>
      </c>
      <c r="I19" s="11">
        <v>80</v>
      </c>
      <c r="J19" s="11" t="s">
        <v>28</v>
      </c>
      <c r="K19" s="11">
        <v>1</v>
      </c>
      <c r="L19" s="12" t="s">
        <v>33</v>
      </c>
      <c r="M19" s="12" t="s">
        <v>28</v>
      </c>
      <c r="N19" s="12" t="s">
        <v>36</v>
      </c>
    </row>
    <row r="20" spans="2:14" ht="14.25">
      <c r="B20" s="8">
        <v>5</v>
      </c>
      <c r="C20" s="9">
        <v>2364677</v>
      </c>
      <c r="D20" s="9">
        <v>15</v>
      </c>
      <c r="E20" s="11" t="s">
        <v>27</v>
      </c>
      <c r="F20" s="11">
        <f t="shared" si="0"/>
        <v>175</v>
      </c>
      <c r="G20" s="11">
        <f t="shared" si="1"/>
        <v>160</v>
      </c>
      <c r="H20" s="11">
        <v>80</v>
      </c>
      <c r="I20" s="11">
        <v>80</v>
      </c>
      <c r="J20" s="11" t="s">
        <v>28</v>
      </c>
      <c r="K20" s="11">
        <v>1</v>
      </c>
      <c r="L20" s="12" t="s">
        <v>33</v>
      </c>
      <c r="M20" s="12" t="s">
        <v>28</v>
      </c>
      <c r="N20" s="12" t="s">
        <v>36</v>
      </c>
    </row>
    <row r="21" spans="2:14" ht="14.25">
      <c r="B21" s="8">
        <v>6</v>
      </c>
      <c r="C21" s="9">
        <v>2442868</v>
      </c>
      <c r="D21" s="9">
        <v>15</v>
      </c>
      <c r="E21" s="11" t="s">
        <v>27</v>
      </c>
      <c r="F21" s="11">
        <f t="shared" si="0"/>
        <v>175</v>
      </c>
      <c r="G21" s="11">
        <f t="shared" si="1"/>
        <v>160</v>
      </c>
      <c r="H21" s="11">
        <v>80</v>
      </c>
      <c r="I21" s="11">
        <v>80</v>
      </c>
      <c r="J21" s="11" t="s">
        <v>28</v>
      </c>
      <c r="K21" s="11">
        <v>1</v>
      </c>
      <c r="L21" s="12" t="s">
        <v>33</v>
      </c>
      <c r="M21" s="12" t="s">
        <v>28</v>
      </c>
      <c r="N21" s="12" t="s">
        <v>36</v>
      </c>
    </row>
    <row r="22" spans="2:14" ht="14.25">
      <c r="B22" s="8">
        <v>8</v>
      </c>
      <c r="C22" s="9">
        <v>1714764</v>
      </c>
      <c r="D22" s="13">
        <v>0</v>
      </c>
      <c r="E22" s="14" t="s">
        <v>27</v>
      </c>
      <c r="F22" s="11">
        <f t="shared" si="0"/>
        <v>170</v>
      </c>
      <c r="G22" s="11">
        <f t="shared" si="1"/>
        <v>170</v>
      </c>
      <c r="H22" s="14">
        <v>95</v>
      </c>
      <c r="I22" s="14">
        <v>75</v>
      </c>
      <c r="J22" s="14" t="s">
        <v>28</v>
      </c>
      <c r="K22" s="14">
        <v>1</v>
      </c>
      <c r="L22" s="15" t="s">
        <v>31</v>
      </c>
      <c r="M22" s="15" t="s">
        <v>28</v>
      </c>
      <c r="N22" s="12" t="s">
        <v>36</v>
      </c>
    </row>
    <row r="23" spans="2:14" ht="14.25">
      <c r="B23" s="8">
        <v>9</v>
      </c>
      <c r="C23" s="9">
        <v>2357956</v>
      </c>
      <c r="D23" s="16">
        <v>0</v>
      </c>
      <c r="E23" s="17" t="s">
        <v>27</v>
      </c>
      <c r="F23" s="11">
        <f t="shared" si="0"/>
        <v>170</v>
      </c>
      <c r="G23" s="11">
        <f t="shared" si="1"/>
        <v>170</v>
      </c>
      <c r="H23" s="17">
        <v>90</v>
      </c>
      <c r="I23" s="17">
        <v>80</v>
      </c>
      <c r="J23" s="17" t="s">
        <v>32</v>
      </c>
      <c r="K23" s="17">
        <v>1</v>
      </c>
      <c r="L23" s="17" t="s">
        <v>33</v>
      </c>
      <c r="M23" s="17" t="s">
        <v>28</v>
      </c>
      <c r="N23" s="12" t="s">
        <v>36</v>
      </c>
    </row>
    <row r="24" spans="2:14" ht="14.25">
      <c r="B24" s="8">
        <v>10</v>
      </c>
      <c r="C24" s="13">
        <v>2361116</v>
      </c>
      <c r="D24" s="16">
        <v>5</v>
      </c>
      <c r="E24" s="17" t="s">
        <v>27</v>
      </c>
      <c r="F24" s="11">
        <f t="shared" si="0"/>
        <v>170</v>
      </c>
      <c r="G24" s="11">
        <f t="shared" si="1"/>
        <v>165</v>
      </c>
      <c r="H24" s="17">
        <v>90</v>
      </c>
      <c r="I24" s="17">
        <v>75</v>
      </c>
      <c r="J24" s="17" t="s">
        <v>28</v>
      </c>
      <c r="K24" s="17">
        <v>1</v>
      </c>
      <c r="L24" s="17" t="s">
        <v>33</v>
      </c>
      <c r="M24" s="17" t="s">
        <v>28</v>
      </c>
      <c r="N24" s="12" t="s">
        <v>36</v>
      </c>
    </row>
    <row r="25" spans="2:14" ht="14.25">
      <c r="B25" s="8">
        <v>12</v>
      </c>
      <c r="C25" s="18">
        <v>2465719</v>
      </c>
      <c r="D25" s="16">
        <v>0</v>
      </c>
      <c r="E25" s="17" t="s">
        <v>27</v>
      </c>
      <c r="F25" s="11">
        <f t="shared" si="0"/>
        <v>170</v>
      </c>
      <c r="G25" s="11">
        <f t="shared" si="1"/>
        <v>170</v>
      </c>
      <c r="H25" s="17">
        <v>85</v>
      </c>
      <c r="I25" s="17">
        <v>85</v>
      </c>
      <c r="J25" s="17" t="s">
        <v>32</v>
      </c>
      <c r="K25" s="17">
        <v>1</v>
      </c>
      <c r="L25" s="17" t="s">
        <v>33</v>
      </c>
      <c r="M25" s="17" t="s">
        <v>28</v>
      </c>
      <c r="N25" s="12" t="s">
        <v>36</v>
      </c>
    </row>
    <row r="26" spans="2:14" ht="14.25">
      <c r="B26" s="8">
        <v>11</v>
      </c>
      <c r="C26" s="16">
        <v>2398378</v>
      </c>
      <c r="D26" s="16">
        <v>0</v>
      </c>
      <c r="E26" s="17" t="s">
        <v>27</v>
      </c>
      <c r="F26" s="11">
        <f t="shared" si="0"/>
        <v>170</v>
      </c>
      <c r="G26" s="11">
        <f t="shared" si="1"/>
        <v>170</v>
      </c>
      <c r="H26" s="17">
        <v>70</v>
      </c>
      <c r="I26" s="17">
        <v>100</v>
      </c>
      <c r="J26" s="17" t="s">
        <v>32</v>
      </c>
      <c r="K26" s="17">
        <v>1</v>
      </c>
      <c r="L26" s="17" t="s">
        <v>33</v>
      </c>
      <c r="M26" s="17" t="s">
        <v>28</v>
      </c>
      <c r="N26" s="12" t="s">
        <v>36</v>
      </c>
    </row>
    <row r="27" spans="2:14" ht="14.25">
      <c r="B27" s="8">
        <v>13</v>
      </c>
      <c r="C27" s="16">
        <v>1572830</v>
      </c>
      <c r="D27" s="17">
        <v>0</v>
      </c>
      <c r="E27" s="17" t="s">
        <v>27</v>
      </c>
      <c r="F27" s="11">
        <f t="shared" si="0"/>
        <v>165</v>
      </c>
      <c r="G27" s="11">
        <f t="shared" si="1"/>
        <v>165</v>
      </c>
      <c r="H27" s="17">
        <v>75</v>
      </c>
      <c r="I27" s="17">
        <v>90</v>
      </c>
      <c r="J27" s="17" t="s">
        <v>28</v>
      </c>
      <c r="K27" s="17">
        <v>1</v>
      </c>
      <c r="L27" s="17" t="s">
        <v>29</v>
      </c>
      <c r="M27" s="17" t="s">
        <v>28</v>
      </c>
      <c r="N27" s="12" t="s">
        <v>36</v>
      </c>
    </row>
    <row r="28" spans="2:14" ht="14.25">
      <c r="B28" s="8">
        <v>14</v>
      </c>
      <c r="C28" s="16">
        <v>2218139</v>
      </c>
      <c r="D28" s="16">
        <v>15</v>
      </c>
      <c r="E28" s="17" t="s">
        <v>27</v>
      </c>
      <c r="F28" s="11">
        <f t="shared" si="0"/>
        <v>155</v>
      </c>
      <c r="G28" s="11">
        <f t="shared" si="1"/>
        <v>140</v>
      </c>
      <c r="H28" s="17">
        <v>70</v>
      </c>
      <c r="I28" s="17">
        <v>70</v>
      </c>
      <c r="J28" s="17" t="s">
        <v>32</v>
      </c>
      <c r="K28" s="17">
        <v>1</v>
      </c>
      <c r="L28" s="17" t="s">
        <v>33</v>
      </c>
      <c r="M28" s="17" t="s">
        <v>28</v>
      </c>
      <c r="N28" s="12" t="s">
        <v>36</v>
      </c>
    </row>
    <row r="29" spans="2:14" ht="14.25">
      <c r="B29" s="8">
        <v>15</v>
      </c>
      <c r="C29" s="16">
        <v>1093718</v>
      </c>
      <c r="D29" s="17">
        <v>0</v>
      </c>
      <c r="E29" s="17" t="s">
        <v>27</v>
      </c>
      <c r="F29" s="11">
        <f t="shared" si="0"/>
        <v>150</v>
      </c>
      <c r="G29" s="11">
        <f t="shared" si="1"/>
        <v>150</v>
      </c>
      <c r="H29" s="17">
        <v>75</v>
      </c>
      <c r="I29" s="17">
        <v>75</v>
      </c>
      <c r="J29" s="17" t="s">
        <v>28</v>
      </c>
      <c r="K29" s="17">
        <v>1</v>
      </c>
      <c r="L29" s="17" t="s">
        <v>29</v>
      </c>
      <c r="M29" s="17" t="s">
        <v>28</v>
      </c>
      <c r="N29" s="12" t="s">
        <v>36</v>
      </c>
    </row>
    <row r="30" spans="2:14" ht="14.25">
      <c r="B30" s="8">
        <v>16</v>
      </c>
      <c r="C30" s="16">
        <v>2498136</v>
      </c>
      <c r="D30" s="16">
        <v>0</v>
      </c>
      <c r="E30" s="17" t="s">
        <v>27</v>
      </c>
      <c r="F30" s="11">
        <f t="shared" si="0"/>
        <v>140</v>
      </c>
      <c r="G30" s="11">
        <f t="shared" si="1"/>
        <v>140</v>
      </c>
      <c r="H30" s="17">
        <v>70</v>
      </c>
      <c r="I30" s="17">
        <v>70</v>
      </c>
      <c r="J30" s="17" t="s">
        <v>32</v>
      </c>
      <c r="K30" s="19">
        <v>1</v>
      </c>
      <c r="L30" s="17" t="s">
        <v>33</v>
      </c>
      <c r="M30" s="17" t="s">
        <v>28</v>
      </c>
      <c r="N30" s="12" t="s">
        <v>36</v>
      </c>
    </row>
    <row r="31" spans="2:14" ht="14.25">
      <c r="B31" s="8">
        <v>17</v>
      </c>
      <c r="C31" s="20">
        <v>2477128</v>
      </c>
      <c r="D31" s="13">
        <v>0</v>
      </c>
      <c r="E31" s="14" t="s">
        <v>27</v>
      </c>
      <c r="F31" s="11">
        <f t="shared" si="0"/>
        <v>140</v>
      </c>
      <c r="G31" s="11">
        <f t="shared" si="1"/>
        <v>140</v>
      </c>
      <c r="H31" s="14">
        <v>70</v>
      </c>
      <c r="I31" s="14">
        <v>70</v>
      </c>
      <c r="J31" s="17" t="s">
        <v>28</v>
      </c>
      <c r="K31" s="21">
        <v>1</v>
      </c>
      <c r="L31" s="17" t="s">
        <v>31</v>
      </c>
      <c r="M31" s="17" t="s">
        <v>28</v>
      </c>
      <c r="N31" s="12" t="s">
        <v>36</v>
      </c>
    </row>
    <row r="32" spans="2:14" ht="14.25">
      <c r="B32" s="8">
        <v>18</v>
      </c>
      <c r="C32" s="16">
        <v>2021711</v>
      </c>
      <c r="D32" s="16">
        <v>0</v>
      </c>
      <c r="E32" s="17" t="s">
        <v>27</v>
      </c>
      <c r="F32" s="11">
        <f t="shared" si="0"/>
        <v>65</v>
      </c>
      <c r="G32" s="11">
        <f t="shared" si="1"/>
        <v>65</v>
      </c>
      <c r="H32" s="17">
        <v>65</v>
      </c>
      <c r="I32" s="19">
        <v>0</v>
      </c>
      <c r="J32" s="17" t="s">
        <v>28</v>
      </c>
      <c r="K32" s="22">
        <v>1</v>
      </c>
      <c r="L32" s="17" t="s">
        <v>31</v>
      </c>
      <c r="M32" s="17" t="s">
        <v>28</v>
      </c>
      <c r="N32" s="17" t="s">
        <v>30</v>
      </c>
    </row>
    <row r="33" spans="2:14" ht="14.25">
      <c r="B33" s="8">
        <v>19</v>
      </c>
      <c r="C33" s="16">
        <v>1933221</v>
      </c>
      <c r="D33" s="16">
        <v>5</v>
      </c>
      <c r="E33" s="17" t="s">
        <v>27</v>
      </c>
      <c r="F33" s="11">
        <f t="shared" si="0"/>
        <v>5</v>
      </c>
      <c r="G33" s="11">
        <f t="shared" si="1"/>
        <v>0</v>
      </c>
      <c r="H33" s="17">
        <v>0</v>
      </c>
      <c r="I33" s="19">
        <v>0</v>
      </c>
      <c r="J33" s="17" t="s">
        <v>32</v>
      </c>
      <c r="K33" s="22">
        <v>1</v>
      </c>
      <c r="L33" s="17" t="s">
        <v>33</v>
      </c>
      <c r="M33" s="17" t="s">
        <v>28</v>
      </c>
      <c r="N33" s="17" t="s">
        <v>30</v>
      </c>
    </row>
    <row r="34" spans="2:14" ht="14.25">
      <c r="B34" s="8">
        <v>20</v>
      </c>
      <c r="C34" s="16">
        <v>2590756</v>
      </c>
      <c r="D34" s="16">
        <v>5</v>
      </c>
      <c r="E34" s="17" t="s">
        <v>27</v>
      </c>
      <c r="F34" s="11">
        <f t="shared" si="0"/>
        <v>5</v>
      </c>
      <c r="G34" s="11">
        <f t="shared" si="1"/>
        <v>0</v>
      </c>
      <c r="H34" s="17">
        <v>0</v>
      </c>
      <c r="I34" s="19">
        <v>0</v>
      </c>
      <c r="J34" s="17" t="s">
        <v>32</v>
      </c>
      <c r="K34" s="22">
        <v>1</v>
      </c>
      <c r="L34" s="17" t="s">
        <v>33</v>
      </c>
      <c r="M34" s="17" t="s">
        <v>28</v>
      </c>
      <c r="N34" s="17" t="s">
        <v>30</v>
      </c>
    </row>
    <row r="35" spans="2:14" ht="14.25">
      <c r="B35" s="8">
        <v>21</v>
      </c>
      <c r="C35" s="16">
        <v>2202776</v>
      </c>
      <c r="D35" s="16">
        <v>0</v>
      </c>
      <c r="E35" s="17" t="s">
        <v>27</v>
      </c>
      <c r="F35" s="11">
        <f t="shared" si="0"/>
        <v>0</v>
      </c>
      <c r="G35" s="11">
        <f t="shared" si="1"/>
        <v>0</v>
      </c>
      <c r="H35" s="17">
        <v>0</v>
      </c>
      <c r="I35" s="17">
        <v>0</v>
      </c>
      <c r="J35" s="17" t="s">
        <v>32</v>
      </c>
      <c r="K35" s="17">
        <v>1</v>
      </c>
      <c r="L35" s="17" t="s">
        <v>33</v>
      </c>
      <c r="M35" s="17" t="s">
        <v>28</v>
      </c>
      <c r="N35" s="17" t="s">
        <v>30</v>
      </c>
    </row>
    <row r="36" spans="2:14" ht="14.25">
      <c r="B36" s="8">
        <v>22</v>
      </c>
      <c r="C36" s="16">
        <v>2033625</v>
      </c>
      <c r="D36" s="16">
        <v>0</v>
      </c>
      <c r="E36" s="17" t="s">
        <v>27</v>
      </c>
      <c r="F36" s="17">
        <f t="shared" si="0"/>
        <v>0</v>
      </c>
      <c r="G36" s="11">
        <f t="shared" si="1"/>
        <v>0</v>
      </c>
      <c r="H36" s="17">
        <v>0</v>
      </c>
      <c r="I36" s="17">
        <v>0</v>
      </c>
      <c r="J36" s="17" t="s">
        <v>32</v>
      </c>
      <c r="K36" s="17">
        <v>1</v>
      </c>
      <c r="L36" s="17" t="s">
        <v>31</v>
      </c>
      <c r="M36" s="17" t="s">
        <v>28</v>
      </c>
      <c r="N36" s="17" t="s">
        <v>30</v>
      </c>
    </row>
    <row r="37" spans="2:14" ht="14.25">
      <c r="B37" s="8">
        <v>23</v>
      </c>
      <c r="C37" s="16">
        <v>2524195</v>
      </c>
      <c r="D37" s="16">
        <v>0</v>
      </c>
      <c r="E37" s="17" t="s">
        <v>27</v>
      </c>
      <c r="F37" s="17">
        <f t="shared" si="0"/>
        <v>0</v>
      </c>
      <c r="G37" s="11">
        <f t="shared" si="1"/>
        <v>0</v>
      </c>
      <c r="H37" s="17">
        <v>0</v>
      </c>
      <c r="I37" s="17">
        <v>0</v>
      </c>
      <c r="J37" s="17" t="s">
        <v>32</v>
      </c>
      <c r="K37" s="17">
        <v>1</v>
      </c>
      <c r="L37" s="17" t="s">
        <v>33</v>
      </c>
      <c r="M37" s="17" t="s">
        <v>28</v>
      </c>
      <c r="N37" s="17" t="s">
        <v>30</v>
      </c>
    </row>
    <row r="38" spans="2:14" ht="14.25">
      <c r="B38" s="23" t="s">
        <v>35</v>
      </c>
    </row>
    <row r="39" spans="2:14" ht="14.25"/>
    <row r="40" spans="2:14" ht="14.25"/>
    <row r="41" spans="2:14" ht="14.25"/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8" ht="14.25"/>
    <row r="82" spans="2:18" ht="14.25"/>
    <row r="83" spans="2:18" ht="14.25"/>
    <row r="84" spans="2:18" ht="14.25"/>
    <row r="85" spans="2:18" ht="14.25"/>
    <row r="86" spans="2:18" ht="14.25"/>
    <row r="87" spans="2:18" ht="14.25"/>
    <row r="88" spans="2:18" ht="14.25"/>
    <row r="89" spans="2:18" ht="14.25"/>
    <row r="90" spans="2:18" ht="14.25"/>
    <row r="91" spans="2:18" ht="14.25"/>
    <row r="92" spans="2:18" ht="14.25">
      <c r="B92" s="23" t="s">
        <v>34</v>
      </c>
      <c r="C92" s="24"/>
    </row>
    <row r="93" spans="2:18" ht="14.25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2:18" ht="14.25">
      <c r="B94" s="25"/>
    </row>
    <row r="95" spans="2:18">
      <c r="B95" s="26"/>
      <c r="N95" s="27"/>
    </row>
    <row r="96" spans="2:18" ht="14.25">
      <c r="O96" s="24"/>
      <c r="P96" s="28"/>
      <c r="Q96" s="28"/>
      <c r="R96" s="28"/>
    </row>
    <row r="97" spans="15:15" ht="14.25"/>
    <row r="98" spans="15:15">
      <c r="O98" s="27"/>
    </row>
    <row r="99" spans="15:15" ht="14.25"/>
    <row r="100" spans="15:15" ht="15.75" customHeight="1"/>
    <row r="101" spans="15:15" ht="15.75" customHeight="1"/>
    <row r="102" spans="15:15" ht="15.75" customHeight="1"/>
    <row r="103" spans="15:15" ht="15.75" customHeight="1"/>
    <row r="104" spans="15:15" ht="15.75" customHeight="1"/>
    <row r="105" spans="15:15" ht="15.75" customHeight="1"/>
    <row r="106" spans="15:15" ht="15.75" customHeight="1"/>
    <row r="107" spans="15:15" ht="15.75" customHeight="1"/>
    <row r="108" spans="15:15" ht="15.75" customHeight="1"/>
    <row r="109" spans="15:15" ht="15.75" customHeight="1"/>
    <row r="110" spans="15:15" ht="15.75" customHeight="1"/>
    <row r="111" spans="15:15" ht="15.75" customHeight="1"/>
    <row r="112" spans="15:15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>
      <c r="S128" s="28"/>
      <c r="T128" s="28"/>
      <c r="U128" s="28"/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</sheetData>
  <sortState ref="B15:N38">
    <sortCondition descending="1" ref="F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2026-08-25T14:54:18Z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