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I36" i="1"/>
  <c r="J35" i="1" l="1"/>
  <c r="I35" i="1"/>
  <c r="J34" i="1" l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<sst xmlns="http://schemas.openxmlformats.org/spreadsheetml/2006/main" count="215" uniqueCount="39">
  <si>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</si>
  <si>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</si>
  <si>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</si>
  <si>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</si>
  <si>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</si>
  <si>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</si>
  <si>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37.03.01 Психология</t>
  </si>
  <si>
    <t>Профиль:</t>
  </si>
  <si>
    <t>Прикладная и реабилитационная психология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</si>
  <si>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</si>
  <si>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</si>
  <si>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</si>
  <si>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</si>
  <si>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</si>
  <si>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</si>
  <si>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</si>
  <si>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</si>
  <si>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</si>
  <si>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</si>
  <si>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</si>
  <si>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</si>
  <si>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(Биология или Основы психологии)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</si>
  <si>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</si>
  <si>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</si>
  <si>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(Математика или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</si>
  <si>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</si>
  <si>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</si>
  <si>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</si>
  <si>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</si>
  <si>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</si>
  <si>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</si>
  <si>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</si>
  <si>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</si>
  <si>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</si>
  <si>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</si>
  <si>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</si>
  <si>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</si>
  <si>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На рассмотрении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</si>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</sst>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9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37"/>
  <sheetViews>
    <sheetView tabSelected="1" topLeftCell="A7" workbookViewId="0">
      <selection activeCell="E42" sqref="E42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10">
        <v>1757476</v>
      </c>
      <c r="D14" s="11" t="s">
        <v>30</v>
      </c>
      <c r="E14" s="10">
        <v>0</v>
      </c>
      <c r="F14" s="10" t="s">
        <v>30</v>
      </c>
      <c r="G14" s="10" t="s">
        <v>30</v>
      </c>
      <c r="H14" s="10" t="s">
        <v>31</v>
      </c>
      <c r="I14" s="10">
        <f t="shared" ref="I14:I16" si="0">SUM(E14+K14+L14+M14+N14)</f>
        <v>285</v>
      </c>
      <c r="J14" s="10">
        <f>SUM(K14+L14+M14+N14)</f>
        <v>285</v>
      </c>
      <c r="K14" s="12">
        <v>95</v>
      </c>
      <c r="L14" s="12">
        <v>95</v>
      </c>
      <c r="M14" s="12">
        <v>95</v>
      </c>
      <c r="N14" s="10">
        <v>0</v>
      </c>
      <c r="O14" s="10" t="s">
        <v>32</v>
      </c>
      <c r="P14" s="12">
        <v>1</v>
      </c>
      <c r="Q14" s="10" t="s">
        <v>33</v>
      </c>
      <c r="R14" s="10" t="s">
        <v>32</v>
      </c>
      <c r="S14" s="36" t="s">
        <v>34</v>
      </c>
    </row>
    <row r="15" spans="2:19" ht="14.25">
      <c r="B15" s="9">
        <v>2</v>
      </c>
      <c r="C15" s="10">
        <v>1700895</v>
      </c>
      <c r="D15" s="13" t="s">
        <v>30</v>
      </c>
      <c r="E15" s="14">
        <v>0</v>
      </c>
      <c r="F15" s="14" t="s">
        <v>30</v>
      </c>
      <c r="G15" s="14" t="s">
        <v>30</v>
      </c>
      <c r="H15" s="14" t="s">
        <v>31</v>
      </c>
      <c r="I15" s="14">
        <f t="shared" si="0"/>
        <v>280</v>
      </c>
      <c r="J15" s="14">
        <f>SUM(K15+L15+M15+N15)</f>
        <v>280</v>
      </c>
      <c r="K15" s="12">
        <v>90</v>
      </c>
      <c r="L15" s="12">
        <v>95</v>
      </c>
      <c r="M15" s="12">
        <v>95</v>
      </c>
      <c r="N15" s="10">
        <v>0</v>
      </c>
      <c r="O15" s="10" t="s">
        <v>32</v>
      </c>
      <c r="P15" s="12">
        <v>1</v>
      </c>
      <c r="Q15" s="15" t="s">
        <v>35</v>
      </c>
      <c r="R15" s="10" t="s">
        <v>32</v>
      </c>
      <c r="S15" s="36" t="s">
        <v>34</v>
      </c>
    </row>
    <row r="16" spans="2:19" ht="14.25">
      <c r="B16" s="9">
        <v>3</v>
      </c>
      <c r="C16" s="10">
        <v>1699722</v>
      </c>
      <c r="D16" s="16" t="s">
        <v>30</v>
      </c>
      <c r="E16" s="17">
        <v>0</v>
      </c>
      <c r="F16" s="14" t="s">
        <v>30</v>
      </c>
      <c r="G16" s="14" t="s">
        <v>30</v>
      </c>
      <c r="H16" s="14" t="s">
        <v>31</v>
      </c>
      <c r="I16" s="14">
        <f t="shared" si="0"/>
        <v>280</v>
      </c>
      <c r="J16" s="14">
        <f>SUM(K16+L16+M16+N16)</f>
        <v>280</v>
      </c>
      <c r="K16" s="12">
        <v>90</v>
      </c>
      <c r="L16" s="12">
        <v>95</v>
      </c>
      <c r="M16" s="12">
        <v>95</v>
      </c>
      <c r="N16" s="14">
        <v>0</v>
      </c>
      <c r="O16" s="10" t="s">
        <v>32</v>
      </c>
      <c r="P16" s="12">
        <v>1</v>
      </c>
      <c r="Q16" s="15" t="s">
        <v>35</v>
      </c>
      <c r="R16" s="10" t="s">
        <v>32</v>
      </c>
      <c r="S16" s="36" t="s">
        <v>34</v>
      </c>
    </row>
    <row r="17" spans="2:19" ht="14.25">
      <c r="B17" s="9">
        <v>4</v>
      </c>
      <c r="C17" s="10">
        <v>1201064</v>
      </c>
      <c r="D17" s="16" t="s">
        <v>30</v>
      </c>
      <c r="E17" s="17">
        <v>0</v>
      </c>
      <c r="F17" s="14" t="s">
        <v>30</v>
      </c>
      <c r="G17" s="14" t="s">
        <v>30</v>
      </c>
      <c r="H17" s="14" t="s">
        <v>31</v>
      </c>
      <c r="I17" s="14">
        <f t="shared" ref="I17:I26" si="1">SUM(E17+K17+L17+M17+N17)</f>
        <v>270</v>
      </c>
      <c r="J17" s="14">
        <f t="shared" ref="J17:J26" si="2">SUM(K17+L17+M17+N17)</f>
        <v>270</v>
      </c>
      <c r="K17" s="12">
        <v>80</v>
      </c>
      <c r="L17" s="12">
        <v>95</v>
      </c>
      <c r="M17" s="12">
        <v>95</v>
      </c>
      <c r="N17" s="14">
        <v>0</v>
      </c>
      <c r="O17" s="10" t="s">
        <v>32</v>
      </c>
      <c r="P17" s="12">
        <v>1</v>
      </c>
      <c r="Q17" s="15" t="s">
        <v>33</v>
      </c>
      <c r="R17" s="10" t="s">
        <v>32</v>
      </c>
      <c r="S17" s="36" t="s">
        <v>34</v>
      </c>
    </row>
    <row r="18" spans="2:19" ht="14.25">
      <c r="B18" s="9">
        <v>5</v>
      </c>
      <c r="C18" s="10">
        <v>1609329</v>
      </c>
      <c r="D18" s="16" t="s">
        <v>30</v>
      </c>
      <c r="E18" s="17">
        <v>0</v>
      </c>
      <c r="F18" s="14" t="s">
        <v>30</v>
      </c>
      <c r="G18" s="14" t="s">
        <v>30</v>
      </c>
      <c r="H18" s="14" t="s">
        <v>31</v>
      </c>
      <c r="I18" s="14">
        <f t="shared" si="1"/>
        <v>260</v>
      </c>
      <c r="J18" s="14">
        <f t="shared" si="2"/>
        <v>260</v>
      </c>
      <c r="K18" s="12">
        <v>80</v>
      </c>
      <c r="L18" s="12">
        <v>90</v>
      </c>
      <c r="M18" s="12">
        <v>90</v>
      </c>
      <c r="N18" s="14">
        <v>0</v>
      </c>
      <c r="O18" s="10" t="s">
        <v>32</v>
      </c>
      <c r="P18" s="12">
        <v>1</v>
      </c>
      <c r="Q18" s="15" t="s">
        <v>33</v>
      </c>
      <c r="R18" s="15" t="s">
        <v>32</v>
      </c>
      <c r="S18" s="36" t="s">
        <v>34</v>
      </c>
    </row>
    <row r="19" spans="2:19" ht="14.25">
      <c r="B19" s="9">
        <v>6</v>
      </c>
      <c r="C19" s="10">
        <v>2085825</v>
      </c>
      <c r="D19" s="16" t="s">
        <v>30</v>
      </c>
      <c r="E19" s="17">
        <v>0</v>
      </c>
      <c r="F19" s="14" t="s">
        <v>30</v>
      </c>
      <c r="G19" s="14" t="s">
        <v>30</v>
      </c>
      <c r="H19" s="14" t="s">
        <v>31</v>
      </c>
      <c r="I19" s="14">
        <f t="shared" si="1"/>
        <v>250</v>
      </c>
      <c r="J19" s="14">
        <f t="shared" si="2"/>
        <v>250</v>
      </c>
      <c r="K19" s="12">
        <v>80</v>
      </c>
      <c r="L19" s="12">
        <v>85</v>
      </c>
      <c r="M19" s="12">
        <v>85</v>
      </c>
      <c r="N19" s="14">
        <v>0</v>
      </c>
      <c r="O19" s="10" t="s">
        <v>32</v>
      </c>
      <c r="P19" s="12">
        <v>1</v>
      </c>
      <c r="Q19" s="15" t="s">
        <v>33</v>
      </c>
      <c r="R19" s="18" t="s">
        <v>32</v>
      </c>
      <c r="S19" s="36" t="s">
        <v>34</v>
      </c>
    </row>
    <row r="20" spans="2:19" ht="14.25">
      <c r="B20" s="9">
        <v>7</v>
      </c>
      <c r="C20" s="10">
        <v>2033793</v>
      </c>
      <c r="D20" s="13" t="s">
        <v>30</v>
      </c>
      <c r="E20" s="14">
        <v>0</v>
      </c>
      <c r="F20" s="14" t="s">
        <v>30</v>
      </c>
      <c r="G20" s="14" t="s">
        <v>30</v>
      </c>
      <c r="H20" s="14" t="s">
        <v>36</v>
      </c>
      <c r="I20" s="14">
        <f t="shared" si="1"/>
        <v>247</v>
      </c>
      <c r="J20" s="14">
        <f t="shared" si="2"/>
        <v>247</v>
      </c>
      <c r="K20" s="14">
        <v>81</v>
      </c>
      <c r="L20" s="19">
        <v>89</v>
      </c>
      <c r="M20" s="19">
        <v>77</v>
      </c>
      <c r="N20" s="20">
        <v>0</v>
      </c>
      <c r="O20" s="14" t="s">
        <v>30</v>
      </c>
      <c r="P20" s="20">
        <v>1</v>
      </c>
      <c r="Q20" s="15" t="s">
        <v>33</v>
      </c>
      <c r="R20" s="15" t="s">
        <v>32</v>
      </c>
      <c r="S20" s="37" t="s">
        <v>34</v>
      </c>
    </row>
    <row r="21" spans="2:19" ht="14.25">
      <c r="B21" s="9">
        <v>8</v>
      </c>
      <c r="C21" s="14">
        <v>1614263</v>
      </c>
      <c r="D21" s="17" t="s">
        <v>30</v>
      </c>
      <c r="E21" s="17">
        <v>0</v>
      </c>
      <c r="F21" s="14" t="s">
        <v>30</v>
      </c>
      <c r="G21" s="14" t="s">
        <v>30</v>
      </c>
      <c r="H21" s="14" t="s">
        <v>36</v>
      </c>
      <c r="I21" s="14">
        <f t="shared" si="1"/>
        <v>216</v>
      </c>
      <c r="J21" s="14">
        <f t="shared" si="2"/>
        <v>216</v>
      </c>
      <c r="K21" s="17">
        <v>68</v>
      </c>
      <c r="L21" s="10">
        <v>75</v>
      </c>
      <c r="M21" s="10">
        <v>73</v>
      </c>
      <c r="N21" s="20">
        <v>0</v>
      </c>
      <c r="O21" s="14" t="s">
        <v>30</v>
      </c>
      <c r="P21" s="21">
        <v>1</v>
      </c>
      <c r="Q21" s="18" t="s">
        <v>33</v>
      </c>
      <c r="R21" s="18" t="s">
        <v>32</v>
      </c>
      <c r="S21" s="38" t="s">
        <v>34</v>
      </c>
    </row>
    <row r="22" spans="2:19" ht="14.25">
      <c r="B22" s="9">
        <v>9</v>
      </c>
      <c r="C22" s="17">
        <v>1235203</v>
      </c>
      <c r="D22" s="17" t="s">
        <v>30</v>
      </c>
      <c r="E22" s="17">
        <v>0</v>
      </c>
      <c r="F22" s="14" t="s">
        <v>30</v>
      </c>
      <c r="G22" s="14" t="s">
        <v>30</v>
      </c>
      <c r="H22" s="14" t="s">
        <v>36</v>
      </c>
      <c r="I22" s="14">
        <f t="shared" si="1"/>
        <v>210</v>
      </c>
      <c r="J22" s="14">
        <f t="shared" si="2"/>
        <v>210</v>
      </c>
      <c r="K22" s="17">
        <v>66</v>
      </c>
      <c r="L22" s="20">
        <v>73</v>
      </c>
      <c r="M22" s="20">
        <v>71</v>
      </c>
      <c r="N22" s="20">
        <v>0</v>
      </c>
      <c r="O22" s="14" t="s">
        <v>30</v>
      </c>
      <c r="P22" s="20">
        <v>1</v>
      </c>
      <c r="Q22" s="18" t="s">
        <v>33</v>
      </c>
      <c r="R22" s="18" t="s">
        <v>32</v>
      </c>
      <c r="S22" s="38" t="s">
        <v>34</v>
      </c>
    </row>
    <row r="23" spans="2:19" ht="14.25">
      <c r="B23" s="9">
        <v>10</v>
      </c>
      <c r="C23" s="17">
        <v>1196083</v>
      </c>
      <c r="D23" s="17" t="s">
        <v>30</v>
      </c>
      <c r="E23" s="17">
        <v>0</v>
      </c>
      <c r="F23" s="14" t="s">
        <v>30</v>
      </c>
      <c r="G23" s="14" t="s">
        <v>30</v>
      </c>
      <c r="H23" s="14" t="s">
        <v>36</v>
      </c>
      <c r="I23" s="14">
        <f t="shared" si="1"/>
        <v>208</v>
      </c>
      <c r="J23" s="14">
        <f t="shared" si="2"/>
        <v>208</v>
      </c>
      <c r="K23" s="17">
        <v>70</v>
      </c>
      <c r="L23" s="14">
        <v>66</v>
      </c>
      <c r="M23" s="14">
        <v>72</v>
      </c>
      <c r="N23" s="14">
        <v>0</v>
      </c>
      <c r="O23" s="14" t="s">
        <v>30</v>
      </c>
      <c r="P23" s="17">
        <v>2</v>
      </c>
      <c r="Q23" s="18" t="s">
        <v>33</v>
      </c>
      <c r="R23" s="18" t="s">
        <v>32</v>
      </c>
      <c r="S23" s="38" t="s">
        <v>34</v>
      </c>
    </row>
    <row r="24" spans="2:19" ht="14.25">
      <c r="B24" s="9">
        <v>11</v>
      </c>
      <c r="C24" s="21">
        <v>1744844</v>
      </c>
      <c r="D24" s="17" t="s">
        <v>30</v>
      </c>
      <c r="E24" s="17">
        <v>0</v>
      </c>
      <c r="F24" s="14" t="s">
        <v>30</v>
      </c>
      <c r="G24" s="14" t="s">
        <v>30</v>
      </c>
      <c r="H24" s="14" t="s">
        <v>36</v>
      </c>
      <c r="I24" s="14">
        <f t="shared" si="1"/>
        <v>206</v>
      </c>
      <c r="J24" s="14">
        <f t="shared" si="2"/>
        <v>206</v>
      </c>
      <c r="K24" s="21">
        <v>74</v>
      </c>
      <c r="L24" s="20">
        <v>66</v>
      </c>
      <c r="M24" s="20">
        <v>66</v>
      </c>
      <c r="N24" s="20">
        <v>0</v>
      </c>
      <c r="O24" s="20" t="s">
        <v>32</v>
      </c>
      <c r="P24" s="21">
        <v>1</v>
      </c>
      <c r="Q24" s="18" t="s">
        <v>35</v>
      </c>
      <c r="R24" s="18" t="s">
        <v>32</v>
      </c>
      <c r="S24" s="38" t="s">
        <v>34</v>
      </c>
    </row>
    <row r="25" spans="2:19" ht="14.25">
      <c r="B25" s="9">
        <v>12</v>
      </c>
      <c r="C25" s="21">
        <v>1635266</v>
      </c>
      <c r="D25" s="17" t="s">
        <v>30</v>
      </c>
      <c r="E25" s="17">
        <v>0</v>
      </c>
      <c r="F25" s="14" t="s">
        <v>30</v>
      </c>
      <c r="G25" s="14" t="s">
        <v>30</v>
      </c>
      <c r="H25" s="14" t="s">
        <v>36</v>
      </c>
      <c r="I25" s="14">
        <f t="shared" si="1"/>
        <v>147</v>
      </c>
      <c r="J25" s="14">
        <f t="shared" si="2"/>
        <v>147</v>
      </c>
      <c r="K25" s="22">
        <v>0</v>
      </c>
      <c r="L25" s="23">
        <v>75</v>
      </c>
      <c r="M25" s="23">
        <v>0</v>
      </c>
      <c r="N25" s="23">
        <v>72</v>
      </c>
      <c r="O25" s="14" t="s">
        <v>30</v>
      </c>
      <c r="P25" s="21">
        <v>3</v>
      </c>
      <c r="Q25" s="18" t="s">
        <v>33</v>
      </c>
      <c r="R25" s="18" t="s">
        <v>32</v>
      </c>
      <c r="S25" s="18" t="s">
        <v>37</v>
      </c>
    </row>
    <row r="26" spans="2:19" ht="14.25">
      <c r="B26" s="9">
        <v>13</v>
      </c>
      <c r="C26" s="17">
        <v>1540338</v>
      </c>
      <c r="D26" s="17" t="s">
        <v>30</v>
      </c>
      <c r="E26" s="17">
        <v>0</v>
      </c>
      <c r="F26" s="14" t="s">
        <v>30</v>
      </c>
      <c r="G26" s="14" t="s">
        <v>30</v>
      </c>
      <c r="H26" s="14" t="s">
        <v>36</v>
      </c>
      <c r="I26" s="14">
        <f t="shared" si="1"/>
        <v>132</v>
      </c>
      <c r="J26" s="14">
        <f t="shared" si="2"/>
        <v>132</v>
      </c>
      <c r="K26" s="17">
        <v>0</v>
      </c>
      <c r="L26" s="14">
        <v>70</v>
      </c>
      <c r="M26" s="14">
        <v>62</v>
      </c>
      <c r="N26" s="14">
        <v>0</v>
      </c>
      <c r="O26" s="14" t="s">
        <v>30</v>
      </c>
      <c r="P26" s="17">
        <v>1</v>
      </c>
      <c r="Q26" s="18" t="s">
        <v>33</v>
      </c>
      <c r="R26" s="18" t="s">
        <v>32</v>
      </c>
      <c r="S26" s="18" t="s">
        <v>37</v>
      </c>
    </row>
    <row r="27" spans="2:19" ht="14.25">
      <c r="B27" s="9">
        <v>14</v>
      </c>
      <c r="C27" s="21">
        <v>1353207</v>
      </c>
      <c r="D27" s="17" t="s">
        <v>30</v>
      </c>
      <c r="E27" s="17">
        <v>0</v>
      </c>
      <c r="F27" s="14" t="s">
        <v>30</v>
      </c>
      <c r="G27" s="14" t="s">
        <v>30</v>
      </c>
      <c r="H27" s="14" t="s">
        <v>31</v>
      </c>
      <c r="I27" s="14">
        <f t="shared" ref="I27:I33" si="3">SUM(E27+K27+L27+M27+N27)</f>
        <v>0</v>
      </c>
      <c r="J27" s="14">
        <f t="shared" ref="J27:J34" si="4">SUM(K27+L27+M27+N27)</f>
        <v>0</v>
      </c>
      <c r="K27" s="21">
        <v>0</v>
      </c>
      <c r="L27" s="20">
        <v>0</v>
      </c>
      <c r="M27" s="20">
        <v>0</v>
      </c>
      <c r="N27" s="20">
        <v>0</v>
      </c>
      <c r="O27" s="14" t="s">
        <v>30</v>
      </c>
      <c r="P27" s="21">
        <v>1</v>
      </c>
      <c r="Q27" s="18" t="s">
        <v>33</v>
      </c>
      <c r="R27" s="18" t="s">
        <v>32</v>
      </c>
      <c r="S27" s="18" t="s">
        <v>37</v>
      </c>
    </row>
    <row r="28" spans="2:19" ht="14.25">
      <c r="B28" s="9">
        <v>15</v>
      </c>
      <c r="C28" s="17">
        <v>1493687</v>
      </c>
      <c r="D28" s="17" t="s">
        <v>30</v>
      </c>
      <c r="E28" s="17">
        <v>0</v>
      </c>
      <c r="F28" s="14" t="s">
        <v>30</v>
      </c>
      <c r="G28" s="14" t="s">
        <v>30</v>
      </c>
      <c r="H28" s="14" t="s">
        <v>36</v>
      </c>
      <c r="I28" s="14">
        <f t="shared" si="3"/>
        <v>0</v>
      </c>
      <c r="J28" s="14">
        <f t="shared" si="4"/>
        <v>0</v>
      </c>
      <c r="K28" s="17">
        <v>0</v>
      </c>
      <c r="L28" s="14">
        <v>0</v>
      </c>
      <c r="M28" s="14">
        <v>0</v>
      </c>
      <c r="N28" s="17">
        <v>0</v>
      </c>
      <c r="O28" s="14" t="s">
        <v>30</v>
      </c>
      <c r="P28" s="17">
        <v>1</v>
      </c>
      <c r="Q28" s="18" t="s">
        <v>33</v>
      </c>
      <c r="R28" s="18" t="s">
        <v>32</v>
      </c>
      <c r="S28" s="18" t="s">
        <v>37</v>
      </c>
    </row>
    <row r="29" spans="2:19" ht="14.25">
      <c r="B29" s="9">
        <v>16</v>
      </c>
      <c r="C29" s="24">
        <v>1826412</v>
      </c>
      <c r="D29" s="25" t="s">
        <v>30</v>
      </c>
      <c r="E29" s="24">
        <v>0</v>
      </c>
      <c r="F29" s="26" t="s">
        <v>30</v>
      </c>
      <c r="G29" s="10" t="s">
        <v>30</v>
      </c>
      <c r="H29" s="10" t="s">
        <v>31</v>
      </c>
      <c r="I29" s="14">
        <f t="shared" si="3"/>
        <v>0</v>
      </c>
      <c r="J29" s="14">
        <f t="shared" si="4"/>
        <v>0</v>
      </c>
      <c r="K29" s="27">
        <v>0</v>
      </c>
      <c r="L29" s="10">
        <v>0</v>
      </c>
      <c r="M29" s="10">
        <v>0</v>
      </c>
      <c r="N29" s="19">
        <v>0</v>
      </c>
      <c r="O29" s="10" t="s">
        <v>30</v>
      </c>
      <c r="P29" s="19">
        <v>1</v>
      </c>
      <c r="Q29" s="28" t="s">
        <v>33</v>
      </c>
      <c r="R29" s="29" t="s">
        <v>32</v>
      </c>
      <c r="S29" s="29" t="s">
        <v>37</v>
      </c>
    </row>
    <row r="30" spans="2:19" ht="14.25">
      <c r="B30" s="9">
        <v>17</v>
      </c>
      <c r="C30" s="30">
        <v>1583599</v>
      </c>
      <c r="D30" s="10" t="s">
        <v>30</v>
      </c>
      <c r="E30" s="10">
        <v>0</v>
      </c>
      <c r="F30" s="10" t="s">
        <v>30</v>
      </c>
      <c r="G30" s="10" t="s">
        <v>30</v>
      </c>
      <c r="H30" s="10" t="s">
        <v>36</v>
      </c>
      <c r="I30" s="14">
        <f t="shared" si="3"/>
        <v>0</v>
      </c>
      <c r="J30" s="14">
        <f t="shared" si="4"/>
        <v>0</v>
      </c>
      <c r="K30" s="10">
        <v>0</v>
      </c>
      <c r="L30" s="19">
        <v>0</v>
      </c>
      <c r="M30" s="19">
        <v>0</v>
      </c>
      <c r="N30" s="19">
        <v>0</v>
      </c>
      <c r="O30" s="10" t="s">
        <v>30</v>
      </c>
      <c r="P30" s="19">
        <v>1</v>
      </c>
      <c r="Q30" s="28" t="s">
        <v>33</v>
      </c>
      <c r="R30" s="29" t="s">
        <v>32</v>
      </c>
      <c r="S30" s="29" t="s">
        <v>37</v>
      </c>
    </row>
    <row r="31" spans="2:19" ht="14.25">
      <c r="B31" s="9">
        <v>18</v>
      </c>
      <c r="C31" s="10">
        <v>2173695</v>
      </c>
      <c r="D31" s="10" t="s">
        <v>30</v>
      </c>
      <c r="E31" s="10">
        <v>0</v>
      </c>
      <c r="F31" s="10" t="s">
        <v>30</v>
      </c>
      <c r="G31" s="10" t="s">
        <v>30</v>
      </c>
      <c r="H31" s="10" t="s">
        <v>31</v>
      </c>
      <c r="I31" s="14">
        <f t="shared" si="3"/>
        <v>0</v>
      </c>
      <c r="J31" s="14">
        <f t="shared" si="4"/>
        <v>0</v>
      </c>
      <c r="K31" s="10">
        <v>0</v>
      </c>
      <c r="L31" s="10">
        <v>0</v>
      </c>
      <c r="M31" s="10">
        <v>0</v>
      </c>
      <c r="N31" s="19">
        <v>0</v>
      </c>
      <c r="O31" s="10" t="s">
        <v>30</v>
      </c>
      <c r="P31" s="19">
        <v>1</v>
      </c>
      <c r="Q31" s="10" t="s">
        <v>33</v>
      </c>
      <c r="R31" s="10" t="s">
        <v>32</v>
      </c>
      <c r="S31" s="10" t="s">
        <v>37</v>
      </c>
    </row>
    <row r="32" spans="2:19" ht="14.25">
      <c r="B32" s="9">
        <v>19</v>
      </c>
      <c r="C32" s="31">
        <v>2180746</v>
      </c>
      <c r="D32" s="10" t="s">
        <v>30</v>
      </c>
      <c r="E32" s="10">
        <v>0</v>
      </c>
      <c r="F32" s="10" t="s">
        <v>30</v>
      </c>
      <c r="G32" s="10" t="s">
        <v>30</v>
      </c>
      <c r="H32" s="10" t="s">
        <v>31</v>
      </c>
      <c r="I32" s="14">
        <f t="shared" si="3"/>
        <v>0</v>
      </c>
      <c r="J32" s="14">
        <f t="shared" si="4"/>
        <v>0</v>
      </c>
      <c r="K32" s="10">
        <v>0</v>
      </c>
      <c r="L32" s="10">
        <v>0</v>
      </c>
      <c r="M32" s="10">
        <v>0</v>
      </c>
      <c r="N32" s="19">
        <v>0</v>
      </c>
      <c r="O32" s="10" t="s">
        <v>30</v>
      </c>
      <c r="P32" s="19">
        <v>2</v>
      </c>
      <c r="Q32" s="10" t="s">
        <v>33</v>
      </c>
      <c r="R32" s="10" t="s">
        <v>32</v>
      </c>
      <c r="S32" s="32" t="s">
        <v>37</v>
      </c>
    </row>
    <row r="33" spans="2:19" ht="14.25">
      <c r="B33" s="9">
        <v>20</v>
      </c>
      <c r="C33" s="10">
        <v>2341455</v>
      </c>
      <c r="D33" s="10" t="s">
        <v>30</v>
      </c>
      <c r="E33" s="10">
        <v>0</v>
      </c>
      <c r="F33" s="10" t="s">
        <v>30</v>
      </c>
      <c r="G33" s="10" t="s">
        <v>30</v>
      </c>
      <c r="H33" s="10" t="s">
        <v>31</v>
      </c>
      <c r="I33" s="14">
        <f t="shared" si="3"/>
        <v>0</v>
      </c>
      <c r="J33" s="14">
        <f t="shared" si="4"/>
        <v>0</v>
      </c>
      <c r="K33" s="10">
        <v>0</v>
      </c>
      <c r="L33" s="10">
        <v>0</v>
      </c>
      <c r="M33" s="10">
        <v>0</v>
      </c>
      <c r="N33" s="19">
        <v>0</v>
      </c>
      <c r="O33" s="10" t="s">
        <v>30</v>
      </c>
      <c r="P33" s="19">
        <v>2</v>
      </c>
      <c r="Q33" s="10" t="s">
        <v>33</v>
      </c>
      <c r="R33" s="10" t="s">
        <v>32</v>
      </c>
      <c r="S33" s="33" t="s">
        <v>37</v>
      </c>
    </row>
    <row r="34" spans="2:19" ht="14.25">
      <c r="B34" s="9">
        <v>21</v>
      </c>
      <c r="C34" s="10">
        <v>2473312</v>
      </c>
      <c r="D34" s="10" t="s">
        <v>30</v>
      </c>
      <c r="E34" s="10">
        <v>0</v>
      </c>
      <c r="F34" s="10" t="s">
        <v>30</v>
      </c>
      <c r="G34" s="10" t="s">
        <v>30</v>
      </c>
      <c r="H34" s="10" t="s">
        <v>31</v>
      </c>
      <c r="I34" s="10">
        <f t="shared" ref="I34" si="5">SUM(K34+L34+M34+N34)</f>
        <v>0</v>
      </c>
      <c r="J34" s="10">
        <f t="shared" si="4"/>
        <v>0</v>
      </c>
      <c r="K34" s="10">
        <v>0</v>
      </c>
      <c r="L34" s="10">
        <v>0</v>
      </c>
      <c r="M34" s="10">
        <v>0</v>
      </c>
      <c r="N34" s="19">
        <v>0</v>
      </c>
      <c r="O34" s="10" t="s">
        <v>30</v>
      </c>
      <c r="P34" s="19">
        <v>5</v>
      </c>
      <c r="Q34" s="10" t="s">
        <v>33</v>
      </c>
      <c r="R34" s="10" t="s">
        <v>32</v>
      </c>
      <c r="S34" s="10" t="s">
        <v>37</v>
      </c>
    </row>
    <row r="35" spans="2:19" ht="14.25">
      <c r="B35" s="9">
        <v>22</v>
      </c>
      <c r="C35" s="10">
        <v>2483363</v>
      </c>
      <c r="D35" s="10" t="s">
        <v>30</v>
      </c>
      <c r="E35" s="10">
        <v>0</v>
      </c>
      <c r="F35" s="10" t="s">
        <v>30</v>
      </c>
      <c r="G35" s="10" t="s">
        <v>30</v>
      </c>
      <c r="H35" s="10" t="s">
        <v>31</v>
      </c>
      <c r="I35" s="10">
        <f t="shared" ref="I35:I36" si="6">SUM(K35+L35+M35+N35)</f>
        <v>0</v>
      </c>
      <c r="J35" s="10">
        <f t="shared" ref="J35:J36" si="7">SUM(K35+L35+M35+N35)</f>
        <v>0</v>
      </c>
      <c r="K35" s="10">
        <v>0</v>
      </c>
      <c r="L35" s="10">
        <v>0</v>
      </c>
      <c r="M35" s="10">
        <v>0</v>
      </c>
      <c r="N35" s="19">
        <v>0</v>
      </c>
      <c r="O35" s="10" t="s">
        <v>30</v>
      </c>
      <c r="P35" s="19">
        <v>9</v>
      </c>
      <c r="Q35" s="10" t="s">
        <v>33</v>
      </c>
      <c r="R35" s="10" t="s">
        <v>32</v>
      </c>
      <c r="S35" s="10" t="s">
        <v>37</v>
      </c>
    </row>
    <row r="36" spans="2:19" ht="14.25">
      <c r="B36" s="9">
        <v>23</v>
      </c>
      <c r="C36" s="10">
        <v>2533674</v>
      </c>
      <c r="D36" s="10" t="s">
        <v>30</v>
      </c>
      <c r="E36" s="10">
        <v>0</v>
      </c>
      <c r="F36" s="10" t="s">
        <v>30</v>
      </c>
      <c r="G36" s="10" t="s">
        <v>30</v>
      </c>
      <c r="H36" s="10" t="s">
        <v>31</v>
      </c>
      <c r="I36" s="10">
        <f t="shared" si="6"/>
        <v>0</v>
      </c>
      <c r="J36" s="10">
        <f t="shared" si="7"/>
        <v>0</v>
      </c>
      <c r="K36" s="10">
        <v>0</v>
      </c>
      <c r="L36" s="10">
        <v>0</v>
      </c>
      <c r="M36" s="10">
        <v>0</v>
      </c>
      <c r="N36" s="19">
        <v>0</v>
      </c>
      <c r="O36" s="10" t="s">
        <v>30</v>
      </c>
      <c r="P36" s="19">
        <v>2</v>
      </c>
      <c r="Q36" s="10" t="s">
        <v>33</v>
      </c>
      <c r="R36" s="10" t="s">
        <v>32</v>
      </c>
      <c r="S36" s="10" t="s">
        <v>37</v>
      </c>
    </row>
    <row r="37" spans="2:19" ht="14.25">
      <c r="B37" s="34" t="s">
        <v>38</v>
      </c>
    </row>
    <row r="38" spans="2:19" ht="14.25"/>
    <row r="39" spans="2:19" ht="14.25"/>
    <row r="40" spans="2:19" ht="14.25"/>
    <row r="41" spans="2:19" ht="14.25"/>
    <row r="42" spans="2:19" ht="14.25"/>
    <row r="43" spans="2:19" ht="14.25"/>
    <row r="44" spans="2:19" ht="14.25"/>
    <row r="45" spans="2:19" ht="14.25"/>
    <row r="46" spans="2:19" ht="14.25"/>
    <row r="47" spans="2:19" ht="14.25"/>
    <row r="48" spans="2:19" ht="14.25"/>
    <row r="49" spans="22:22" ht="14.25"/>
    <row r="50" spans="22:22" ht="14.25"/>
    <row r="51" spans="22:22" ht="14.25"/>
    <row r="52" spans="22:22" ht="14.25"/>
    <row r="53" spans="22:22" ht="14.25"/>
    <row r="54" spans="22:22" ht="14.25">
      <c r="V54" s="35"/>
    </row>
    <row r="55" spans="22:22" ht="14.25"/>
    <row r="56" spans="22:22" ht="14.25"/>
    <row r="57" spans="22:22" ht="14.25"/>
    <row r="58" spans="22:22" ht="15.75" customHeight="1"/>
    <row r="59" spans="22:22" ht="15.75" customHeight="1"/>
    <row r="60" spans="22:22" ht="15.75" customHeight="1"/>
    <row r="61" spans="22:22" ht="15.75" customHeight="1"/>
    <row r="62" spans="22:22" ht="15.75" customHeight="1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/>
    <row r="86" spans="23:25" ht="15.75" customHeight="1">
      <c r="W86" s="35"/>
      <c r="X86" s="35"/>
      <c r="Y86" s="35"/>
    </row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/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sortState ref="B14:S36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2026-08-05T11:54:31Z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